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0.120\share\2025_国土交通省\フォーマット\"/>
    </mc:Choice>
  </mc:AlternateContent>
  <xr:revisionPtr revIDLastSave="0" documentId="13_ncr:1_{3490C58C-4712-4C21-937B-8025D027AC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・入力用" sheetId="19" r:id="rId1"/>
    <sheet name="申込書・入力例" sheetId="21" r:id="rId2"/>
    <sheet name="希望月度毎にExcelファイルを分けてください" sheetId="2" r:id="rId3"/>
  </sheets>
  <definedNames>
    <definedName name="_xlnm.Print_Area" localSheetId="0">申込書・入力用!$A$1:$R$19</definedName>
    <definedName name="_xlnm.Print_Area" localSheetId="1">申込書・入力例!$A$1:$R$19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1" l="1"/>
  <c r="L11" i="19"/>
  <c r="E12" i="21"/>
  <c r="E12" i="19"/>
  <c r="H11" i="21"/>
  <c r="E11" i="21"/>
  <c r="E2" i="21"/>
  <c r="E2" i="19"/>
  <c r="U2" i="19"/>
  <c r="W2" i="19" s="1"/>
  <c r="H11" i="19"/>
  <c r="E11" i="19"/>
  <c r="U2" i="21" l="1"/>
  <c r="W2" i="21" s="1"/>
  <c r="S19" i="21" l="1"/>
  <c r="A10" i="21"/>
  <c r="U1" i="21"/>
  <c r="U1" i="19" l="1"/>
  <c r="S19" i="19" l="1"/>
  <c r="A10" i="19"/>
</calcChain>
</file>

<file path=xl/sharedStrings.xml><?xml version="1.0" encoding="utf-8"?>
<sst xmlns="http://schemas.openxmlformats.org/spreadsheetml/2006/main" count="85" uniqueCount="53">
  <si>
    <t>ファイル名を</t>
    <rPh sb="4" eb="5">
      <t>メイ</t>
    </rPh>
    <phoneticPr fontId="2"/>
  </si>
  <si>
    <t>にしてください</t>
    <phoneticPr fontId="2"/>
  </si>
  <si>
    <t>支部名</t>
    <rPh sb="0" eb="2">
      <t>シブ</t>
    </rPh>
    <rPh sb="2" eb="3">
      <t>メイ</t>
    </rPh>
    <phoneticPr fontId="3"/>
  </si>
  <si>
    <t>所属所名</t>
    <rPh sb="0" eb="2">
      <t>ショゾク</t>
    </rPh>
    <rPh sb="2" eb="3">
      <t>ショ</t>
    </rPh>
    <rPh sb="3" eb="4">
      <t>メイ</t>
    </rPh>
    <phoneticPr fontId="8"/>
  </si>
  <si>
    <t>最寄り駅</t>
    <rPh sb="0" eb="2">
      <t>モヨリ</t>
    </rPh>
    <rPh sb="3" eb="4">
      <t>エキ</t>
    </rPh>
    <phoneticPr fontId="8"/>
  </si>
  <si>
    <t>バス会社名</t>
    <rPh sb="2" eb="4">
      <t>カイシャ</t>
    </rPh>
    <rPh sb="4" eb="5">
      <t>メイ</t>
    </rPh>
    <phoneticPr fontId="8"/>
  </si>
  <si>
    <t>担当者名</t>
    <rPh sb="0" eb="3">
      <t>タントウシャ</t>
    </rPh>
    <rPh sb="3" eb="4">
      <t>メイ</t>
    </rPh>
    <phoneticPr fontId="8"/>
  </si>
  <si>
    <t>追加</t>
    <rPh sb="0" eb="2">
      <t>ツイカ</t>
    </rPh>
    <phoneticPr fontId="3"/>
  </si>
  <si>
    <t>同日内変更</t>
    <rPh sb="0" eb="2">
      <t>ドウジツ</t>
    </rPh>
    <rPh sb="2" eb="3">
      <t>ナイ</t>
    </rPh>
    <rPh sb="3" eb="5">
      <t>ヘンコウ</t>
    </rPh>
    <phoneticPr fontId="3"/>
  </si>
  <si>
    <t>別日に変更</t>
    <rPh sb="0" eb="1">
      <t>ベツ</t>
    </rPh>
    <rPh sb="1" eb="2">
      <t>ビ</t>
    </rPh>
    <rPh sb="3" eb="5">
      <t>ヘンコウ</t>
    </rPh>
    <phoneticPr fontId="3"/>
  </si>
  <si>
    <t>辞退</t>
    <rPh sb="0" eb="2">
      <t>ジタイ</t>
    </rPh>
    <phoneticPr fontId="3"/>
  </si>
  <si>
    <t>フリガナ</t>
    <phoneticPr fontId="8"/>
  </si>
  <si>
    <t>(</t>
    <phoneticPr fontId="3"/>
  </si>
  <si>
    <t>担当者メールアドレス</t>
    <rPh sb="0" eb="3">
      <t>タントウシャ</t>
    </rPh>
    <phoneticPr fontId="2"/>
  </si>
  <si>
    <t>面接会場（建物名）</t>
    <rPh sb="0" eb="2">
      <t>メンセツ</t>
    </rPh>
    <rPh sb="2" eb="4">
      <t>カイジョウ</t>
    </rPh>
    <rPh sb="5" eb="8">
      <t>タテモノメイ</t>
    </rPh>
    <phoneticPr fontId="8"/>
  </si>
  <si>
    <t>面接会場（部屋名）</t>
    <rPh sb="0" eb="2">
      <t>メンセツ</t>
    </rPh>
    <rPh sb="2" eb="4">
      <t>カイジョウ</t>
    </rPh>
    <rPh sb="5" eb="7">
      <t>ヘヤ</t>
    </rPh>
    <rPh sb="7" eb="8">
      <t>メイ</t>
    </rPh>
    <phoneticPr fontId="8"/>
  </si>
  <si>
    <t>面接会場住所</t>
    <rPh sb="0" eb="2">
      <t>メンセツ</t>
    </rPh>
    <rPh sb="2" eb="4">
      <t>カイジョウ</t>
    </rPh>
    <rPh sb="4" eb="6">
      <t>ジュウショ</t>
    </rPh>
    <phoneticPr fontId="8"/>
  </si>
  <si>
    <t>t.kenkoutarou@healthcare.co.jp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</si>
  <si>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</si>
  <si>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</si>
  <si>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までにご提出ください</t>
    <rPh sb="4" eb="6">
      <t>テイシュツ</t>
    </rPh>
    <phoneticPr fontId="2"/>
  </si>
  <si>
    <t>＜連絡事項＞</t>
    <phoneticPr fontId="3"/>
  </si>
  <si>
    <t>特定保健指導　個別面接申込書</t>
    <rPh sb="0" eb="2">
      <t>トクテイ</t>
    </rPh>
    <rPh sb="2" eb="6">
      <t>ホケンシドウ</t>
    </rPh>
    <rPh sb="7" eb="9">
      <t>コベツ</t>
    </rPh>
    <rPh sb="9" eb="11">
      <t>メンセツ</t>
    </rPh>
    <rPh sb="11" eb="14">
      <t>モウシコミショ</t>
    </rPh>
    <phoneticPr fontId="3"/>
  </si>
  <si>
    <t>第１希望(必須)</t>
    <rPh sb="0" eb="1">
      <t>ダイ</t>
    </rPh>
    <rPh sb="2" eb="4">
      <t>キボウ</t>
    </rPh>
    <rPh sb="5" eb="7">
      <t>ヒッス</t>
    </rPh>
    <phoneticPr fontId="2"/>
  </si>
  <si>
    <t>第２希望(必須)</t>
    <rPh sb="0" eb="1">
      <t>ダイ</t>
    </rPh>
    <rPh sb="2" eb="4">
      <t>キボウ</t>
    </rPh>
    <rPh sb="5" eb="7">
      <t>ヒッス</t>
    </rPh>
    <phoneticPr fontId="2"/>
  </si>
  <si>
    <t>第３希望(必須)</t>
    <rPh sb="0" eb="1">
      <t>ダイ</t>
    </rPh>
    <rPh sb="2" eb="4">
      <t>キボウ</t>
    </rPh>
    <rPh sb="5" eb="7">
      <t>ヒッス</t>
    </rPh>
    <phoneticPr fontId="2"/>
  </si>
  <si>
    <t>第４希望(任意)</t>
    <rPh sb="0" eb="1">
      <t>ダイ</t>
    </rPh>
    <rPh sb="2" eb="4">
      <t>キボウ</t>
    </rPh>
    <rPh sb="5" eb="7">
      <t>ニンイ</t>
    </rPh>
    <phoneticPr fontId="2"/>
  </si>
  <si>
    <t>第５希望(任意)</t>
    <rPh sb="0" eb="1">
      <t>ダイ</t>
    </rPh>
    <rPh sb="2" eb="4">
      <t>キボウ</t>
    </rPh>
    <rPh sb="5" eb="7">
      <t>ニンイ</t>
    </rPh>
    <phoneticPr fontId="2"/>
  </si>
  <si>
    <t>～</t>
    <phoneticPr fontId="2"/>
  </si>
  <si>
    <t xml:space="preserve">(土日  </t>
    <phoneticPr fontId="2"/>
  </si>
  <si>
    <t>月度</t>
    <rPh sb="0" eb="1">
      <t>ツキ</t>
    </rPh>
    <rPh sb="1" eb="2">
      <t>ド</t>
    </rPh>
    <phoneticPr fontId="2"/>
  </si>
  <si>
    <t>担当者
所属部署名</t>
    <rPh sb="0" eb="3">
      <t>タントウシャ</t>
    </rPh>
    <rPh sb="4" eb="6">
      <t>ショゾク</t>
    </rPh>
    <rPh sb="6" eb="8">
      <t>ブショ</t>
    </rPh>
    <rPh sb="8" eb="9">
      <t>メイ</t>
    </rPh>
    <phoneticPr fontId="2"/>
  </si>
  <si>
    <t>担当者電話番号
(内線番号)</t>
    <rPh sb="0" eb="3">
      <t>タントウシャ</t>
    </rPh>
    <rPh sb="3" eb="5">
      <t>デンワ</t>
    </rPh>
    <rPh sb="5" eb="7">
      <t>バンゴウ</t>
    </rPh>
    <rPh sb="9" eb="11">
      <t>ナイセン</t>
    </rPh>
    <rPh sb="11" eb="13">
      <t>バンゴウ</t>
    </rPh>
    <phoneticPr fontId="8"/>
  </si>
  <si>
    <t>03-3962-5100(1234)</t>
    <phoneticPr fontId="2"/>
  </si>
  <si>
    <t>最寄バス停</t>
    <phoneticPr fontId="8"/>
  </si>
  <si>
    <t>※ご希望に添えない場合もあり、その際は、申込書の再提出をお願いすることがございます。</t>
    <phoneticPr fontId="2"/>
  </si>
  <si>
    <t>実施可能期間</t>
    <rPh sb="0" eb="2">
      <t>ジッシ</t>
    </rPh>
    <rPh sb="2" eb="4">
      <t>カノウ</t>
    </rPh>
    <rPh sb="4" eb="6">
      <t>キカン</t>
    </rPh>
    <phoneticPr fontId="2"/>
  </si>
  <si>
    <t>最寄バス停</t>
    <phoneticPr fontId="8"/>
  </si>
  <si>
    <t>11/16AM、17PM</t>
  </si>
  <si>
    <t>本省支部</t>
    <rPh sb="0" eb="4">
      <t>ホンショウシブ</t>
    </rPh>
    <phoneticPr fontId="2"/>
  </si>
  <si>
    <t>●●事務所</t>
    <rPh sb="1" eb="5">
      <t>マルジムショ</t>
    </rPh>
    <phoneticPr fontId="2"/>
  </si>
  <si>
    <t>ヒルサイドビル</t>
  </si>
  <si>
    <t>健康 太郎</t>
  </si>
  <si>
    <t>厚生課</t>
    <rPh sb="0" eb="3">
      <t>コウセイカ</t>
    </rPh>
    <phoneticPr fontId="2"/>
  </si>
  <si>
    <t>会議室</t>
    <phoneticPr fontId="2"/>
  </si>
  <si>
    <t>第１希望(必須)</t>
    <phoneticPr fontId="2"/>
  </si>
  <si>
    <t>～</t>
  </si>
  <si>
    <t>11/30、12/1PM</t>
    <phoneticPr fontId="2"/>
  </si>
  <si>
    <t>11/9AM、10PM</t>
    <phoneticPr fontId="2"/>
  </si>
  <si>
    <t>11/22、24</t>
    <phoneticPr fontId="2"/>
  </si>
  <si>
    <t>東京都板橋区板橋1-6-5</t>
    <phoneticPr fontId="2"/>
  </si>
  <si>
    <t>ケンコウ タロウ</t>
    <phoneticPr fontId="2"/>
  </si>
  <si>
    <t>ＪＲ板橋駅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</si>
</sst>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（&quot;aaa&quot;）&quot;"/>
    <numFmt numFmtId="177" formatCode="yyyy&quot;年&quot;m&quot;月&quot;d&quot;日&quot;;@"/>
    <numFmt numFmtId="178" formatCode="00"/>
    <numFmt numFmtId="179" formatCode="m/d;@"/>
    <numFmt numFmtId="180" formatCode="0\ &quot;名&quot;"/>
  </numFmts>
  <fonts count="32">
    <font>
      <sz val="11"/>
      <color theme="1"/>
      <name val="Yu Gothic"/>
      <family val="2"/>
      <scheme val="minor"/>
    </font>
    <font>
      <sz val="14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6"/>
      <name val="ＭＳ ゴシック"/>
      <family val="2"/>
      <charset val="128"/>
    </font>
    <font>
      <sz val="10"/>
      <color theme="2" tint="-0.249977111117893"/>
      <name val="ＭＳ 明朝"/>
      <family val="1"/>
      <charset val="128"/>
    </font>
    <font>
      <sz val="11"/>
      <color theme="2" tint="-0.249977111117893"/>
      <name val="メイリオ"/>
      <family val="3"/>
      <charset val="128"/>
    </font>
    <font>
      <b/>
      <sz val="16"/>
      <color rgb="FFFF99FF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11"/>
      <color rgb="FFFF66CC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0"/>
      <color theme="0" tint="-0.34998626667073579"/>
      <name val="ＭＳ 明朝"/>
      <family val="1"/>
      <charset val="128"/>
    </font>
    <font>
      <b/>
      <sz val="14"/>
      <color rgb="FFFF0000"/>
      <name val="メイリオ"/>
      <family val="3"/>
      <charset val="128"/>
    </font>
    <font>
      <u/>
      <sz val="11"/>
      <color theme="10"/>
      <name val="Yu Gothic"/>
      <family val="2"/>
      <scheme val="minor"/>
    </font>
    <font>
      <b/>
      <sz val="18"/>
      <color theme="0"/>
      <name val="メイリオ"/>
      <family val="3"/>
      <charset val="128"/>
    </font>
    <font>
      <sz val="18"/>
      <name val="メイリオ"/>
      <family val="3"/>
      <charset val="128"/>
    </font>
    <font>
      <b/>
      <sz val="22"/>
      <color rgb="FFFF85FF"/>
      <name val="メイリオ"/>
      <family val="3"/>
      <charset val="128"/>
    </font>
    <font>
      <sz val="22"/>
      <color rgb="FFFF85FF"/>
      <name val="メイリオ"/>
      <family val="3"/>
      <charset val="128"/>
    </font>
    <font>
      <sz val="10"/>
      <name val="メイリオ"/>
      <family val="3"/>
      <charset val="128"/>
    </font>
    <font>
      <sz val="14"/>
      <color theme="0" tint="-0.34998626667073579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name val="メイリオ"/>
      <family val="3"/>
      <charset val="128"/>
    </font>
    <font>
      <b/>
      <sz val="18"/>
      <color rgb="FFFF00FF"/>
      <name val="メイリオ"/>
      <family val="3"/>
      <charset val="128"/>
    </font>
    <font>
      <b/>
      <sz val="22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Horizontal">
        <fgColor theme="0"/>
        <bgColor rgb="FFC8E6FF"/>
      </patternFill>
    </fill>
    <fill>
      <patternFill patternType="lightGray">
        <fgColor rgb="FFFF99FF"/>
      </patternFill>
    </fill>
    <fill>
      <patternFill patternType="lightGray">
        <fgColor rgb="FFFF66FF"/>
        <bgColor auto="1"/>
      </patternFill>
    </fill>
    <fill>
      <patternFill patternType="solid">
        <fgColor rgb="FFFFF0FF"/>
        <bgColor indexed="64"/>
      </patternFill>
    </fill>
  </fills>
  <borders count="26">
    <border>
      <left/>
      <right/>
      <top/>
      <bottom/>
      <diagonal/>
    </border>
    <border>
      <left style="thick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8" fillId="4" borderId="1" applyFont="0" applyBorder="0">
      <alignment horizontal="center" vertical="center"/>
    </xf>
  </cellStyleXfs>
  <cellXfs count="112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177" fontId="1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8" fontId="19" fillId="0" borderId="7" xfId="2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/>
    </xf>
    <xf numFmtId="178" fontId="19" fillId="0" borderId="7" xfId="2" applyNumberFormat="1" applyFont="1" applyFill="1" applyBorder="1" applyAlignme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/>
    <xf numFmtId="0" fontId="31" fillId="0" borderId="0" xfId="0" applyFont="1"/>
    <xf numFmtId="0" fontId="22" fillId="7" borderId="25" xfId="0" applyFont="1" applyFill="1" applyBorder="1" applyAlignment="1" applyProtection="1">
      <alignment horizontal="left" vertical="top" wrapText="1"/>
      <protection locked="0"/>
    </xf>
    <xf numFmtId="0" fontId="22" fillId="7" borderId="17" xfId="0" applyFont="1" applyFill="1" applyBorder="1" applyAlignment="1" applyProtection="1">
      <alignment horizontal="left" vertical="top" wrapText="1"/>
      <protection locked="0"/>
    </xf>
    <xf numFmtId="0" fontId="22" fillId="7" borderId="18" xfId="0" applyFont="1" applyFill="1" applyBorder="1" applyAlignment="1" applyProtection="1">
      <alignment horizontal="left" vertical="top" wrapText="1"/>
      <protection locked="0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179" fontId="5" fillId="0" borderId="20" xfId="0" applyNumberFormat="1" applyFont="1" applyBorder="1" applyAlignment="1" applyProtection="1">
      <alignment horizontal="left" vertical="center" wrapText="1"/>
      <protection locked="0"/>
    </xf>
    <xf numFmtId="179" fontId="5" fillId="0" borderId="21" xfId="0" applyNumberFormat="1" applyFont="1" applyBorder="1" applyAlignment="1" applyProtection="1">
      <alignment horizontal="left" vertical="center" wrapText="1"/>
      <protection locked="0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179" fontId="5" fillId="0" borderId="13" xfId="0" applyNumberFormat="1" applyFont="1" applyBorder="1" applyAlignment="1" applyProtection="1">
      <alignment horizontal="left" vertical="center" wrapText="1"/>
      <protection locked="0"/>
    </xf>
    <xf numFmtId="179" fontId="5" fillId="0" borderId="14" xfId="0" applyNumberFormat="1" applyFont="1" applyBorder="1" applyAlignment="1" applyProtection="1">
      <alignment horizontal="left" vertical="center" wrapText="1"/>
      <protection locked="0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179" fontId="5" fillId="0" borderId="22" xfId="0" applyNumberFormat="1" applyFont="1" applyBorder="1" applyAlignment="1" applyProtection="1">
      <alignment horizontal="left" vertical="center" wrapText="1"/>
      <protection locked="0"/>
    </xf>
    <xf numFmtId="179" fontId="5" fillId="0" borderId="23" xfId="0" applyNumberFormat="1" applyFont="1" applyBorder="1" applyAlignment="1" applyProtection="1">
      <alignment horizontal="left" vertical="center" wrapText="1"/>
      <protection locked="0"/>
    </xf>
    <xf numFmtId="0" fontId="24" fillId="0" borderId="24" xfId="0" applyFont="1" applyBorder="1" applyAlignment="1">
      <alignment horizontal="right" vertical="top"/>
    </xf>
    <xf numFmtId="0" fontId="24" fillId="0" borderId="15" xfId="0" applyFont="1" applyBorder="1" applyAlignment="1">
      <alignment horizontal="right" vertical="top"/>
    </xf>
    <xf numFmtId="0" fontId="24" fillId="0" borderId="16" xfId="0" applyFont="1" applyBorder="1" applyAlignment="1">
      <alignment horizontal="right" vertical="top"/>
    </xf>
    <xf numFmtId="0" fontId="4" fillId="7" borderId="9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27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11" xfId="0" applyFont="1" applyBorder="1" applyAlignment="1">
      <alignment horizontal="left"/>
    </xf>
    <xf numFmtId="0" fontId="26" fillId="0" borderId="3" xfId="0" applyFont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180" fontId="5" fillId="0" borderId="13" xfId="0" applyNumberFormat="1" applyFont="1" applyBorder="1" applyAlignment="1" applyProtection="1">
      <alignment horizontal="center" vertical="center"/>
      <protection locked="0"/>
    </xf>
    <xf numFmtId="180" fontId="5" fillId="0" borderId="14" xfId="0" applyNumberFormat="1" applyFont="1" applyBorder="1" applyAlignment="1" applyProtection="1">
      <alignment horizontal="center" vertical="center"/>
      <protection locked="0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7" fillId="7" borderId="13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17" fillId="0" borderId="13" xfId="1" applyFill="1" applyBorder="1" applyAlignment="1" applyProtection="1">
      <alignment horizontal="center" vertical="center" wrapText="1"/>
      <protection locked="0"/>
    </xf>
    <xf numFmtId="0" fontId="17" fillId="0" borderId="14" xfId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5" fillId="5" borderId="7" xfId="2" applyFont="1" applyFill="1" applyBorder="1" applyAlignment="1">
      <alignment horizontal="left"/>
    </xf>
    <xf numFmtId="0" fontId="28" fillId="5" borderId="7" xfId="2" applyFont="1" applyFill="1" applyBorder="1" applyAlignment="1">
      <alignment horizontal="left"/>
    </xf>
    <xf numFmtId="0" fontId="28" fillId="5" borderId="8" xfId="2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9" fillId="5" borderId="24" xfId="2" applyFont="1" applyFill="1" applyBorder="1" applyAlignment="1">
      <alignment horizontal="center"/>
    </xf>
    <xf numFmtId="0" fontId="19" fillId="5" borderId="15" xfId="2" applyFont="1" applyFill="1" applyBorder="1" applyAlignment="1">
      <alignment horizontal="center"/>
    </xf>
    <xf numFmtId="0" fontId="22" fillId="7" borderId="25" xfId="0" applyFont="1" applyFill="1" applyBorder="1" applyAlignment="1">
      <alignment horizontal="left" vertical="top" wrapText="1"/>
    </xf>
    <xf numFmtId="0" fontId="22" fillId="7" borderId="17" xfId="0" applyFont="1" applyFill="1" applyBorder="1" applyAlignment="1">
      <alignment horizontal="left" vertical="top" wrapText="1"/>
    </xf>
    <xf numFmtId="0" fontId="22" fillId="7" borderId="18" xfId="0" applyFont="1" applyFill="1" applyBorder="1" applyAlignment="1">
      <alignment horizontal="left" vertical="top" wrapText="1"/>
    </xf>
    <xf numFmtId="179" fontId="5" fillId="0" borderId="20" xfId="0" applyNumberFormat="1" applyFont="1" applyBorder="1" applyAlignment="1">
      <alignment horizontal="left" vertical="center" wrapText="1"/>
    </xf>
    <xf numFmtId="179" fontId="5" fillId="0" borderId="21" xfId="0" applyNumberFormat="1" applyFont="1" applyBorder="1" applyAlignment="1">
      <alignment horizontal="left" vertical="center" wrapText="1"/>
    </xf>
    <xf numFmtId="179" fontId="5" fillId="0" borderId="13" xfId="0" applyNumberFormat="1" applyFont="1" applyBorder="1" applyAlignment="1">
      <alignment horizontal="left" vertical="center" wrapText="1"/>
    </xf>
    <xf numFmtId="179" fontId="5" fillId="0" borderId="14" xfId="0" applyNumberFormat="1" applyFont="1" applyBorder="1" applyAlignment="1">
      <alignment horizontal="left" vertical="center" wrapText="1"/>
    </xf>
    <xf numFmtId="179" fontId="5" fillId="0" borderId="22" xfId="0" applyNumberFormat="1" applyFont="1" applyBorder="1" applyAlignment="1">
      <alignment horizontal="left" vertical="center" wrapText="1"/>
    </xf>
    <xf numFmtId="179" fontId="5" fillId="0" borderId="23" xfId="0" applyNumberFormat="1" applyFont="1" applyBorder="1" applyAlignment="1">
      <alignment horizontal="left" vertical="center" wrapText="1"/>
    </xf>
    <xf numFmtId="0" fontId="17" fillId="0" borderId="13" xfId="1" applyFill="1" applyBorder="1" applyAlignment="1" applyProtection="1">
      <alignment horizontal="center" vertical="center" wrapText="1"/>
    </xf>
    <xf numFmtId="0" fontId="17" fillId="0" borderId="14" xfId="1" applyFill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9" fillId="6" borderId="24" xfId="2" applyFont="1" applyFill="1" applyBorder="1" applyAlignment="1">
      <alignment horizontal="center"/>
    </xf>
    <xf numFmtId="0" fontId="19" fillId="6" borderId="15" xfId="2" applyFont="1" applyFill="1" applyBorder="1" applyAlignment="1">
      <alignment horizontal="center"/>
    </xf>
    <xf numFmtId="0" fontId="25" fillId="6" borderId="7" xfId="2" applyFont="1" applyFill="1" applyBorder="1" applyAlignment="1">
      <alignment horizontal="left"/>
    </xf>
    <xf numFmtId="0" fontId="28" fillId="6" borderId="7" xfId="2" applyFont="1" applyFill="1" applyBorder="1" applyAlignment="1">
      <alignment horizontal="left"/>
    </xf>
    <xf numFmtId="0" fontId="28" fillId="6" borderId="8" xfId="2" applyFont="1" applyFill="1" applyBorder="1" applyAlignment="1">
      <alignment horizontal="left"/>
    </xf>
  </cellXfs>
  <cellStyles count="3">
    <cellStyle name="スタイル 1" xfId="2" xr:uid="{00000000-0005-0000-0000-000000000000}"/>
    <cellStyle name="ハイパーリンク" xfId="1" builtinId="8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0FF"/>
      <color rgb="FFFFE1FF"/>
      <color rgb="FFFFCCFF"/>
      <color rgb="FFFF66FF"/>
      <color rgb="FFFF99FF"/>
      <color rgb="FFFF00FF"/>
      <color rgb="FF0000FF"/>
      <color rgb="FF9900FF"/>
      <color rgb="FF009900"/>
      <color rgb="FFC8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0</xdr:rowOff>
    </xdr:from>
    <xdr:to>
      <xdr:col>31</xdr:col>
      <xdr:colOff>552450</xdr:colOff>
      <xdr:row>17</xdr:row>
      <xdr:rowOff>295275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24775" y="4876800"/>
          <a:ext cx="5505450" cy="2819400"/>
        </a:xfrm>
        <a:prstGeom prst="wedgeRectCallout">
          <a:avLst>
            <a:gd name="adj1" fmla="val -58224"/>
            <a:gd name="adj2" fmla="val -26129"/>
          </a:avLst>
        </a:prstGeom>
        <a:solidFill>
          <a:srgbClr val="FFFFE7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&lt;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最大面接可能枠数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&gt;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午前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…4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枠　　午後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…8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枠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日の実施人数が</a:t>
          </a:r>
          <a:r>
            <a:rPr kumimoji="1" lang="en-US" altLang="ja-JP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名以上で調整可能な日程をご記入ください。</a:t>
          </a:r>
          <a:endParaRPr kumimoji="1" lang="en-US" altLang="ja-JP" sz="1100">
            <a:solidFill>
              <a:srgbClr val="0000FF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※1</a:t>
          </a:r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日の実施人数が</a:t>
          </a:r>
          <a:r>
            <a:rPr kumimoji="1" lang="en-US" altLang="ja-JP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名未満の場合は</a:t>
          </a:r>
          <a:r>
            <a:rPr kumimoji="1" lang="en-US" altLang="ja-JP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ICT</a:t>
          </a:r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面接になります。</a:t>
          </a:r>
          <a:endParaRPr kumimoji="1" lang="en-US" altLang="ja-JP" sz="1100">
            <a:solidFill>
              <a:srgbClr val="0000FF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予定実施人数が全員実施可能になる組み合わせの日程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をご記入ください。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AM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、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PM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の希望がある場合はご記入ください。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終日実施可能な日は、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AM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、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PM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の記入は不要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日以上実施希望の場合は、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連日での希望を優先して調整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いたします。</a:t>
          </a:r>
        </a:p>
      </xdr:txBody>
    </xdr:sp>
    <xdr:clientData/>
  </xdr:twoCellAnchor>
  <xdr:twoCellAnchor>
    <xdr:from>
      <xdr:col>19</xdr:col>
      <xdr:colOff>0</xdr:colOff>
      <xdr:row>18</xdr:row>
      <xdr:rowOff>0</xdr:rowOff>
    </xdr:from>
    <xdr:to>
      <xdr:col>29</xdr:col>
      <xdr:colOff>266700</xdr:colOff>
      <xdr:row>20</xdr:row>
      <xdr:rowOff>228601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724775" y="7858125"/>
          <a:ext cx="4495800" cy="1000126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3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希望月度毎に</a:t>
          </a:r>
          <a:r>
            <a:rPr kumimoji="1" lang="en-US" altLang="ja-JP" sz="13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Excel</a:t>
          </a:r>
          <a:r>
            <a:rPr kumimoji="1" lang="ja-JP" altLang="en-US" sz="13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ファイルを分けてください。</a:t>
          </a:r>
          <a:endParaRPr kumimoji="1" lang="en-US" altLang="ja-JP" sz="13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3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新規シートを作成しないでください。</a:t>
          </a:r>
        </a:p>
      </xdr:txBody>
    </xdr:sp>
    <xdr:clientData/>
  </xdr:twoCellAnchor>
  <xdr:twoCellAnchor>
    <xdr:from>
      <xdr:col>19</xdr:col>
      <xdr:colOff>0</xdr:colOff>
      <xdr:row>9</xdr:row>
      <xdr:rowOff>0</xdr:rowOff>
    </xdr:from>
    <xdr:to>
      <xdr:col>31</xdr:col>
      <xdr:colOff>552450</xdr:colOff>
      <xdr:row>11</xdr:row>
      <xdr:rowOff>28575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724775" y="3762375"/>
          <a:ext cx="5505450" cy="838200"/>
        </a:xfrm>
        <a:prstGeom prst="wedgeRectCallout">
          <a:avLst>
            <a:gd name="adj1" fmla="val -58224"/>
            <a:gd name="adj2" fmla="val -30706"/>
          </a:avLst>
        </a:prstGeom>
        <a:solidFill>
          <a:srgbClr val="FFFFE7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・概算でも構いませんので、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実施可能期間内での予定実施人数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をご記入ください。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実施可能期間外の希望は、調整できかねます。</a:t>
          </a:r>
        </a:p>
      </xdr:txBody>
    </xdr:sp>
    <xdr:clientData/>
  </xdr:twoCellAnchor>
  <xdr:twoCellAnchor>
    <xdr:from>
      <xdr:col>19</xdr:col>
      <xdr:colOff>0</xdr:colOff>
      <xdr:row>5</xdr:row>
      <xdr:rowOff>0</xdr:rowOff>
    </xdr:from>
    <xdr:to>
      <xdr:col>26</xdr:col>
      <xdr:colOff>323850</xdr:colOff>
      <xdr:row>7</xdr:row>
      <xdr:rowOff>28575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724775" y="2076450"/>
          <a:ext cx="3467100" cy="876300"/>
        </a:xfrm>
        <a:prstGeom prst="wedgeRectCallout">
          <a:avLst>
            <a:gd name="adj1" fmla="val -62376"/>
            <a:gd name="adj2" fmla="val -39796"/>
          </a:avLst>
        </a:prstGeom>
        <a:solidFill>
          <a:srgbClr val="FFFFE7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最寄りバス停・バス会社名は、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最寄り駅より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1.3km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以上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の場合記入してください。</a:t>
          </a:r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29</xdr:col>
      <xdr:colOff>85725</xdr:colOff>
      <xdr:row>4</xdr:row>
      <xdr:rowOff>38099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724775" y="885825"/>
          <a:ext cx="4314825" cy="752474"/>
        </a:xfrm>
        <a:prstGeom prst="wedgeRectCallout">
          <a:avLst>
            <a:gd name="adj1" fmla="val -60586"/>
            <a:gd name="adj2" fmla="val -40388"/>
          </a:avLst>
        </a:prstGeom>
        <a:solidFill>
          <a:srgbClr val="FFFFE7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en-US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支部名と所属所名は、略称ではなく</a:t>
          </a:r>
          <a:r>
            <a:rPr lang="ja-JP" altLang="en-US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正式名称</a:t>
          </a:r>
          <a:r>
            <a:rPr lang="ja-JP" altLang="en-US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でご記入ください。</a:t>
          </a:r>
          <a:endParaRPr lang="en-US" altLang="ja-JP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ja-JP" altLang="en-US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（例）○関東地方整備局支部　　</a:t>
          </a:r>
          <a:r>
            <a:rPr lang="en-US" altLang="ja-JP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lang="ja-JP" altLang="en-US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関東整</a:t>
          </a:r>
          <a:endParaRPr lang="ja-JP" altLang="ja-JP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0</xdr:rowOff>
    </xdr:from>
    <xdr:to>
      <xdr:col>31</xdr:col>
      <xdr:colOff>552450</xdr:colOff>
      <xdr:row>17</xdr:row>
      <xdr:rowOff>295275</xdr:rowOff>
    </xdr:to>
    <xdr:sp macro="" textlink="">
      <xdr:nvSpPr>
        <xdr:cNvPr id="2" name="四角形吹き出し 8">
          <a:extLst>
            <a:ext uri="{FF2B5EF4-FFF2-40B4-BE49-F238E27FC236}">
              <a16:creationId xmlns:a16="http://schemas.microsoft.com/office/drawing/2014/main" id="{5D72966A-925C-46DB-ACE6-D35BD440E289}"/>
            </a:ext>
          </a:extLst>
        </xdr:cNvPr>
        <xdr:cNvSpPr/>
      </xdr:nvSpPr>
      <xdr:spPr>
        <a:xfrm>
          <a:off x="7724775" y="4876800"/>
          <a:ext cx="5581650" cy="2819400"/>
        </a:xfrm>
        <a:prstGeom prst="wedgeRectCallout">
          <a:avLst>
            <a:gd name="adj1" fmla="val -58224"/>
            <a:gd name="adj2" fmla="val -26129"/>
          </a:avLst>
        </a:prstGeom>
        <a:solidFill>
          <a:srgbClr val="FFFFE7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&lt;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最大面接可能枠数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&gt;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午前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…4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枠　　午後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…8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枠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日の実施人数が</a:t>
          </a:r>
          <a:r>
            <a:rPr kumimoji="1" lang="en-US" altLang="ja-JP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名以上で調整可能な日程をご記入ください。</a:t>
          </a:r>
          <a:endParaRPr kumimoji="1" lang="en-US" altLang="ja-JP" sz="1100">
            <a:solidFill>
              <a:srgbClr val="0000FF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kumimoji="1" lang="en-US" altLang="ja-JP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※1</a:t>
          </a:r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日の実施人数が</a:t>
          </a:r>
          <a:r>
            <a:rPr kumimoji="1" lang="en-US" altLang="ja-JP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名未満の場合は</a:t>
          </a:r>
          <a:r>
            <a:rPr kumimoji="1" lang="en-US" altLang="ja-JP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ICT</a:t>
          </a:r>
          <a:r>
            <a:rPr kumimoji="1" lang="ja-JP" altLang="en-US" sz="1100">
              <a:solidFill>
                <a:srgbClr val="0000FF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面接になります。</a:t>
          </a:r>
          <a:endParaRPr kumimoji="1" lang="en-US" altLang="ja-JP" sz="1100">
            <a:solidFill>
              <a:srgbClr val="0000FF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予定実施人数が全員実施可能になる組み合わせの日程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をご記入ください。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AM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、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PM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の希望がある場合はご記入ください。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終日実施可能な日は、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AM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、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PM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の記入は不要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日以上実施希望の場合は、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連日での希望を優先して調整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いたします。</a:t>
          </a:r>
        </a:p>
      </xdr:txBody>
    </xdr:sp>
    <xdr:clientData/>
  </xdr:twoCellAnchor>
  <xdr:twoCellAnchor>
    <xdr:from>
      <xdr:col>19</xdr:col>
      <xdr:colOff>0</xdr:colOff>
      <xdr:row>18</xdr:row>
      <xdr:rowOff>0</xdr:rowOff>
    </xdr:from>
    <xdr:to>
      <xdr:col>29</xdr:col>
      <xdr:colOff>266700</xdr:colOff>
      <xdr:row>20</xdr:row>
      <xdr:rowOff>228601</xdr:rowOff>
    </xdr:to>
    <xdr:sp macro="" textlink="">
      <xdr:nvSpPr>
        <xdr:cNvPr id="3" name="角丸四角形 9">
          <a:extLst>
            <a:ext uri="{FF2B5EF4-FFF2-40B4-BE49-F238E27FC236}">
              <a16:creationId xmlns:a16="http://schemas.microsoft.com/office/drawing/2014/main" id="{82E7D13F-AB24-430C-B4C5-4D8F9B930446}"/>
            </a:ext>
          </a:extLst>
        </xdr:cNvPr>
        <xdr:cNvSpPr/>
      </xdr:nvSpPr>
      <xdr:spPr>
        <a:xfrm>
          <a:off x="7724775" y="7858125"/>
          <a:ext cx="4572000" cy="1000126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3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希望月度毎に</a:t>
          </a:r>
          <a:r>
            <a:rPr kumimoji="1" lang="en-US" altLang="ja-JP" sz="13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Excel</a:t>
          </a:r>
          <a:r>
            <a:rPr kumimoji="1" lang="ja-JP" altLang="en-US" sz="13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ファイルを分けてください。</a:t>
          </a:r>
          <a:endParaRPr kumimoji="1" lang="en-US" altLang="ja-JP" sz="13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3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新規シートを作成しないでください。</a:t>
          </a:r>
        </a:p>
      </xdr:txBody>
    </xdr:sp>
    <xdr:clientData/>
  </xdr:twoCellAnchor>
  <xdr:twoCellAnchor>
    <xdr:from>
      <xdr:col>19</xdr:col>
      <xdr:colOff>0</xdr:colOff>
      <xdr:row>9</xdr:row>
      <xdr:rowOff>0</xdr:rowOff>
    </xdr:from>
    <xdr:to>
      <xdr:col>31</xdr:col>
      <xdr:colOff>552450</xdr:colOff>
      <xdr:row>11</xdr:row>
      <xdr:rowOff>28575</xdr:rowOff>
    </xdr:to>
    <xdr:sp macro="" textlink="">
      <xdr:nvSpPr>
        <xdr:cNvPr id="4" name="四角形吹き出し 10">
          <a:extLst>
            <a:ext uri="{FF2B5EF4-FFF2-40B4-BE49-F238E27FC236}">
              <a16:creationId xmlns:a16="http://schemas.microsoft.com/office/drawing/2014/main" id="{7073399A-30E8-40EF-8525-1B4D6AF7ED55}"/>
            </a:ext>
          </a:extLst>
        </xdr:cNvPr>
        <xdr:cNvSpPr/>
      </xdr:nvSpPr>
      <xdr:spPr>
        <a:xfrm>
          <a:off x="7724775" y="3762375"/>
          <a:ext cx="5581650" cy="838200"/>
        </a:xfrm>
        <a:prstGeom prst="wedgeRectCallout">
          <a:avLst>
            <a:gd name="adj1" fmla="val -58224"/>
            <a:gd name="adj2" fmla="val -30706"/>
          </a:avLst>
        </a:prstGeom>
        <a:solidFill>
          <a:srgbClr val="FFFFE7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・概算でも構いませんので、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実施可能期間内での予定実施人数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をご記入ください。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実施可能期間外の希望は、調整できかねます。</a:t>
          </a:r>
        </a:p>
      </xdr:txBody>
    </xdr:sp>
    <xdr:clientData/>
  </xdr:twoCellAnchor>
  <xdr:twoCellAnchor>
    <xdr:from>
      <xdr:col>19</xdr:col>
      <xdr:colOff>0</xdr:colOff>
      <xdr:row>5</xdr:row>
      <xdr:rowOff>0</xdr:rowOff>
    </xdr:from>
    <xdr:to>
      <xdr:col>26</xdr:col>
      <xdr:colOff>323850</xdr:colOff>
      <xdr:row>7</xdr:row>
      <xdr:rowOff>28575</xdr:rowOff>
    </xdr:to>
    <xdr:sp macro="" textlink="">
      <xdr:nvSpPr>
        <xdr:cNvPr id="5" name="四角形吹き出し 11">
          <a:extLst>
            <a:ext uri="{FF2B5EF4-FFF2-40B4-BE49-F238E27FC236}">
              <a16:creationId xmlns:a16="http://schemas.microsoft.com/office/drawing/2014/main" id="{2391DFBD-A4DF-44CA-B60C-D9848C1F4CFD}"/>
            </a:ext>
          </a:extLst>
        </xdr:cNvPr>
        <xdr:cNvSpPr/>
      </xdr:nvSpPr>
      <xdr:spPr>
        <a:xfrm>
          <a:off x="7724775" y="2076450"/>
          <a:ext cx="3543300" cy="876300"/>
        </a:xfrm>
        <a:prstGeom prst="wedgeRectCallout">
          <a:avLst>
            <a:gd name="adj1" fmla="val -62376"/>
            <a:gd name="adj2" fmla="val -39796"/>
          </a:avLst>
        </a:prstGeom>
        <a:solidFill>
          <a:srgbClr val="FFFFE7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最寄りバス停・バス会社名は、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最寄り駅より</a:t>
          </a:r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1.3km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以上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の場合記入してください。</a:t>
          </a:r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29</xdr:col>
      <xdr:colOff>85725</xdr:colOff>
      <xdr:row>4</xdr:row>
      <xdr:rowOff>38099</xdr:rowOff>
    </xdr:to>
    <xdr:sp macro="" textlink="">
      <xdr:nvSpPr>
        <xdr:cNvPr id="6" name="四角形吹き出し 12">
          <a:extLst>
            <a:ext uri="{FF2B5EF4-FFF2-40B4-BE49-F238E27FC236}">
              <a16:creationId xmlns:a16="http://schemas.microsoft.com/office/drawing/2014/main" id="{8E622E6E-3BCD-40C6-BBF8-15869F648ECB}"/>
            </a:ext>
          </a:extLst>
        </xdr:cNvPr>
        <xdr:cNvSpPr/>
      </xdr:nvSpPr>
      <xdr:spPr>
        <a:xfrm>
          <a:off x="7724775" y="885825"/>
          <a:ext cx="4391025" cy="752474"/>
        </a:xfrm>
        <a:prstGeom prst="wedgeRectCallout">
          <a:avLst>
            <a:gd name="adj1" fmla="val -60586"/>
            <a:gd name="adj2" fmla="val -40388"/>
          </a:avLst>
        </a:prstGeom>
        <a:solidFill>
          <a:srgbClr val="FFFFE7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en-US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支部名と所属所名は、略称ではなく</a:t>
          </a:r>
          <a:r>
            <a:rPr lang="ja-JP" altLang="en-US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正式名称</a:t>
          </a:r>
          <a:r>
            <a:rPr lang="ja-JP" altLang="en-US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でご記入ください。</a:t>
          </a:r>
          <a:endParaRPr lang="en-US" altLang="ja-JP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lang="ja-JP" altLang="en-US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（例）○関東地方整備局支部　　</a:t>
          </a:r>
          <a:r>
            <a:rPr lang="en-US" altLang="ja-JP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×</a:t>
          </a:r>
          <a:r>
            <a:rPr lang="ja-JP" altLang="en-US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</a:rPr>
            <a:t>関東整</a:t>
          </a:r>
          <a:endParaRPr lang="ja-JP" altLang="ja-JP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124733</xdr:colOff>
      <xdr:row>0</xdr:row>
      <xdr:rowOff>45357</xdr:rowOff>
    </xdr:from>
    <xdr:to>
      <xdr:col>3</xdr:col>
      <xdr:colOff>44612</xdr:colOff>
      <xdr:row>0</xdr:row>
      <xdr:rowOff>392739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0352408A-3908-493E-AF95-05333B86AE04}"/>
            </a:ext>
          </a:extLst>
        </xdr:cNvPr>
        <xdr:cNvSpPr/>
      </xdr:nvSpPr>
      <xdr:spPr>
        <a:xfrm>
          <a:off x="124733" y="45357"/>
          <a:ext cx="1110504" cy="347382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.kenkoutarou@healthcar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20"/>
  <sheetViews>
    <sheetView tabSelected="1" view="pageBreakPreview" zoomScale="85" zoomScaleNormal="84" zoomScaleSheetLayoutView="85" workbookViewId="0">
      <selection activeCell="E3" sqref="E3:I3"/>
    </sheetView>
  </sheetViews>
  <sheetFormatPr defaultColWidth="4.75" defaultRowHeight="18.75"/>
  <cols>
    <col min="1" max="18" width="5.25" customWidth="1"/>
    <col min="19" max="20" width="6.875" customWidth="1"/>
    <col min="21" max="21" width="7.625" customWidth="1"/>
    <col min="22" max="22" width="6.25" customWidth="1"/>
    <col min="23" max="23" width="7.25" bestFit="1" customWidth="1"/>
    <col min="24" max="24" width="4.75" customWidth="1"/>
    <col min="32" max="32" width="7.625" bestFit="1" customWidth="1"/>
    <col min="42" max="42" width="5.125" bestFit="1" customWidth="1"/>
  </cols>
  <sheetData>
    <row r="1" spans="1:39" s="2" customFormat="1" ht="33.75" customHeight="1" thickTop="1">
      <c r="A1" s="83"/>
      <c r="B1" s="84"/>
      <c r="C1" s="84"/>
      <c r="D1" s="84"/>
      <c r="E1" s="84"/>
      <c r="F1" s="16">
        <v>8</v>
      </c>
      <c r="G1" s="76" t="s">
        <v>30</v>
      </c>
      <c r="H1" s="76"/>
      <c r="I1" s="77" t="s">
        <v>22</v>
      </c>
      <c r="J1" s="77"/>
      <c r="K1" s="77"/>
      <c r="L1" s="77"/>
      <c r="M1" s="77"/>
      <c r="N1" s="77"/>
      <c r="O1" s="77"/>
      <c r="P1" s="77"/>
      <c r="Q1" s="77"/>
      <c r="R1" s="78"/>
      <c r="U1" s="15" t="str">
        <f>IF(F1="","←の空欄に実施希望月をご記入ください。","")</f>
        <v/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5"/>
      <c r="AI1" s="3"/>
      <c r="AJ1" s="3"/>
      <c r="AK1" s="3"/>
    </row>
    <row r="2" spans="1:39" s="1" customFormat="1" ht="36" customHeight="1">
      <c r="A2" s="79" t="s">
        <v>0</v>
      </c>
      <c r="B2" s="80"/>
      <c r="C2" s="80"/>
      <c r="D2" s="80"/>
      <c r="E2" s="81" t="str">
        <f>IF(F1&lt;8,"26","25")&amp;TEXT(F1,"00")&amp;E3&amp;"("&amp;N3&amp;")"</f>
        <v>2508()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0" t="s">
        <v>1</v>
      </c>
      <c r="Q2" s="80"/>
      <c r="R2" s="82"/>
      <c r="U2" s="19">
        <f>IF(F1=1,"11",IF(F1=2,"12",IF(F1="","",((F1))-2)))</f>
        <v>6</v>
      </c>
      <c r="V2" s="19" t="s">
        <v>18</v>
      </c>
      <c r="W2" s="19" t="str">
        <f>IF(U2=6,"16",IF(U2=8,"18",IF(U2=9,"16",IF(U2="11","17",IF(U2=2,"16",IF(U2=3,"16", IF(U2="","","15")))))))</f>
        <v>16</v>
      </c>
      <c r="X2" s="19" t="s">
        <v>19</v>
      </c>
      <c r="Y2" s="20" t="s">
        <v>20</v>
      </c>
      <c r="Z2" s="21"/>
      <c r="AA2" s="21"/>
      <c r="AB2" s="21"/>
      <c r="AC2" s="22"/>
      <c r="AD2" s="22"/>
      <c r="AE2" s="22"/>
      <c r="AF2" s="22"/>
    </row>
    <row r="3" spans="1:39" s="2" customFormat="1" ht="38.25" customHeight="1">
      <c r="A3" s="67" t="s">
        <v>2</v>
      </c>
      <c r="B3" s="66"/>
      <c r="C3" s="66"/>
      <c r="D3" s="66"/>
      <c r="E3" s="64"/>
      <c r="F3" s="64"/>
      <c r="G3" s="64"/>
      <c r="H3" s="64"/>
      <c r="I3" s="64"/>
      <c r="J3" s="66" t="s">
        <v>3</v>
      </c>
      <c r="K3" s="66"/>
      <c r="L3" s="66"/>
      <c r="M3" s="66"/>
      <c r="N3" s="74"/>
      <c r="O3" s="74"/>
      <c r="P3" s="74"/>
      <c r="Q3" s="74"/>
      <c r="R3" s="75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I3" s="3"/>
      <c r="AJ3" s="3"/>
      <c r="AK3" s="3"/>
    </row>
    <row r="4" spans="1:39" s="5" customFormat="1" ht="38.25" customHeight="1">
      <c r="A4" s="67" t="s">
        <v>14</v>
      </c>
      <c r="B4" s="66"/>
      <c r="C4" s="66"/>
      <c r="D4" s="66"/>
      <c r="E4" s="64"/>
      <c r="F4" s="64"/>
      <c r="G4" s="64"/>
      <c r="H4" s="64"/>
      <c r="I4" s="64"/>
      <c r="J4" s="66" t="s">
        <v>15</v>
      </c>
      <c r="K4" s="66"/>
      <c r="L4" s="66"/>
      <c r="M4" s="66"/>
      <c r="N4" s="64"/>
      <c r="O4" s="64"/>
      <c r="P4" s="64"/>
      <c r="Q4" s="64"/>
      <c r="R4" s="65"/>
      <c r="U4" s="4"/>
      <c r="V4" s="4"/>
      <c r="W4" s="4"/>
      <c r="X4" s="4"/>
      <c r="Y4" s="4"/>
      <c r="Z4" s="4"/>
      <c r="AA4" s="4"/>
      <c r="AB4" s="4"/>
      <c r="AD4" s="4"/>
      <c r="AE4" s="4"/>
      <c r="AF4" s="4"/>
      <c r="AG4" s="4"/>
      <c r="AH4" s="4"/>
      <c r="AI4" s="6"/>
      <c r="AJ4" s="7" t="s">
        <v>7</v>
      </c>
      <c r="AK4" s="6"/>
    </row>
    <row r="5" spans="1:39" s="5" customFormat="1" ht="38.25" customHeight="1">
      <c r="A5" s="67" t="s">
        <v>16</v>
      </c>
      <c r="B5" s="66"/>
      <c r="C5" s="66"/>
      <c r="D5" s="66"/>
      <c r="E5" s="64"/>
      <c r="F5" s="64"/>
      <c r="G5" s="64"/>
      <c r="H5" s="64"/>
      <c r="I5" s="64"/>
      <c r="J5" s="60" t="s">
        <v>4</v>
      </c>
      <c r="K5" s="60"/>
      <c r="L5" s="60"/>
      <c r="M5" s="60"/>
      <c r="N5" s="72"/>
      <c r="O5" s="72"/>
      <c r="P5" s="72"/>
      <c r="Q5" s="72"/>
      <c r="R5" s="73"/>
      <c r="U5" s="4"/>
      <c r="V5" s="4"/>
      <c r="W5" s="11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6"/>
      <c r="AJ5" s="7" t="s">
        <v>8</v>
      </c>
      <c r="AK5" s="6"/>
    </row>
    <row r="6" spans="1:39" s="5" customFormat="1" ht="38.25" customHeight="1">
      <c r="A6" s="59" t="s">
        <v>37</v>
      </c>
      <c r="B6" s="60"/>
      <c r="C6" s="60"/>
      <c r="D6" s="60"/>
      <c r="E6" s="61"/>
      <c r="F6" s="61"/>
      <c r="G6" s="61"/>
      <c r="H6" s="61"/>
      <c r="I6" s="61"/>
      <c r="J6" s="60" t="s">
        <v>5</v>
      </c>
      <c r="K6" s="60"/>
      <c r="L6" s="60"/>
      <c r="M6" s="60"/>
      <c r="N6" s="62"/>
      <c r="O6" s="62"/>
      <c r="P6" s="62"/>
      <c r="Q6" s="62"/>
      <c r="R6" s="63"/>
      <c r="U6" s="4"/>
      <c r="V6" s="4"/>
      <c r="W6" s="70"/>
      <c r="X6" s="71"/>
      <c r="Y6" s="71"/>
      <c r="Z6" s="71"/>
      <c r="AA6" s="71"/>
      <c r="AB6" s="71"/>
      <c r="AC6" s="71"/>
      <c r="AD6" s="71"/>
      <c r="AE6" s="71"/>
      <c r="AF6" s="71"/>
      <c r="AG6" s="4"/>
      <c r="AH6" s="4"/>
      <c r="AI6" s="6"/>
      <c r="AJ6" s="7" t="s">
        <v>9</v>
      </c>
      <c r="AK6" s="6"/>
    </row>
    <row r="7" spans="1:39" s="5" customFormat="1" ht="38.25" customHeight="1">
      <c r="A7" s="59" t="s">
        <v>32</v>
      </c>
      <c r="B7" s="60"/>
      <c r="C7" s="60"/>
      <c r="D7" s="60"/>
      <c r="E7" s="64"/>
      <c r="F7" s="64"/>
      <c r="G7" s="64"/>
      <c r="H7" s="64"/>
      <c r="I7" s="64"/>
      <c r="J7" s="60" t="s">
        <v>31</v>
      </c>
      <c r="K7" s="60"/>
      <c r="L7" s="64"/>
      <c r="M7" s="64"/>
      <c r="N7" s="66" t="s">
        <v>11</v>
      </c>
      <c r="O7" s="66"/>
      <c r="P7" s="64"/>
      <c r="Q7" s="64"/>
      <c r="R7" s="65"/>
      <c r="U7" s="4"/>
      <c r="V7" s="4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4"/>
      <c r="AH7" s="4"/>
      <c r="AI7" s="6"/>
      <c r="AJ7" s="7" t="s">
        <v>10</v>
      </c>
      <c r="AK7" s="6"/>
    </row>
    <row r="8" spans="1:39" s="5" customFormat="1" ht="38.25" customHeight="1">
      <c r="A8" s="59"/>
      <c r="B8" s="60"/>
      <c r="C8" s="60"/>
      <c r="D8" s="60"/>
      <c r="E8" s="64"/>
      <c r="F8" s="64"/>
      <c r="G8" s="64"/>
      <c r="H8" s="64"/>
      <c r="I8" s="64"/>
      <c r="J8" s="60"/>
      <c r="K8" s="60"/>
      <c r="L8" s="64"/>
      <c r="M8" s="64"/>
      <c r="N8" s="66" t="s">
        <v>6</v>
      </c>
      <c r="O8" s="66"/>
      <c r="P8" s="64"/>
      <c r="Q8" s="64"/>
      <c r="R8" s="65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/>
      <c r="AJ8" s="8" t="s">
        <v>12</v>
      </c>
      <c r="AK8" s="6"/>
    </row>
    <row r="9" spans="1:39" s="5" customFormat="1" ht="38.25" customHeight="1">
      <c r="A9" s="67" t="s">
        <v>13</v>
      </c>
      <c r="B9" s="66"/>
      <c r="C9" s="66"/>
      <c r="D9" s="66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6"/>
      <c r="AJ9" s="8"/>
      <c r="AK9" s="6"/>
      <c r="AM9" s="9"/>
    </row>
    <row r="10" spans="1:39" s="1" customFormat="1" ht="38.25" customHeight="1">
      <c r="A10" s="55" t="str">
        <f>F1&amp;"月度 予定実施人数"</f>
        <v>8月度 予定実施人数</v>
      </c>
      <c r="B10" s="56"/>
      <c r="C10" s="56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8"/>
      <c r="AL10" s="10"/>
    </row>
    <row r="11" spans="1:39" s="1" customFormat="1" ht="24" customHeight="1">
      <c r="A11" s="43" t="s">
        <v>36</v>
      </c>
      <c r="B11" s="44"/>
      <c r="C11" s="44"/>
      <c r="D11" s="45"/>
      <c r="E11" s="49" t="str">
        <f>IF(F1=1,"1/5",IF(F1=2,"2/2",IF(F1=3,"3/2",IF(F1=4,"4/6",IF(F1=5,"5/7",IF(F1=6,"6/1",IF(F1=7,"7/6",IF(F1=8,"8/4",IF(F1=9,"9/1",IF(F1=10,"10/6",IF(F1=11,"11/4",IF(F1=12,"12/1",""))))))))))))</f>
        <v>8/4</v>
      </c>
      <c r="F11" s="49"/>
      <c r="G11" s="17" t="s">
        <v>28</v>
      </c>
      <c r="H11" s="50" t="str">
        <f>IF(F1=1,"1/30",IF(F1=2,"2/27",IF(F1=3,"4/3",IF(F1=4,"5/1",IF(F1=5,"5/29",IF(F1=6,"7/3",IF(F1=7,"7/31",IF(F1=8,"8/29",IF(F1=9,"10/3",IF(F1=10,"10/31",IF(F1=11,"11/28",IF(F1=12,"12/26",""))))))))))))</f>
        <v>8/29</v>
      </c>
      <c r="I11" s="50"/>
      <c r="J11" s="51" t="s">
        <v>29</v>
      </c>
      <c r="K11" s="51"/>
      <c r="L11" s="50" t="str">
        <f>IF(F1=1,"と 1/12を除く)",IF(F1=2,"と2/11、23を除く)",IF(F1=3,"と 3/20を除く)",IF(F1=4,"と 4/29を除く)",IF(F1=7,"と 7/20を除く)",IF(F1=8,"と 8/11を除く)",IF(F1=9,"と 9/15、23を除く)",IF(F1=10,"と 10/13を除く)",IF(F1=11,"と 11/3、24を除く)","を除く)")))))))))</f>
        <v>と 8/11を除く)</v>
      </c>
      <c r="M11" s="50"/>
      <c r="N11" s="50"/>
      <c r="O11" s="50"/>
      <c r="P11" s="50"/>
      <c r="Q11" s="50"/>
      <c r="R11" s="52"/>
      <c r="AL11" s="10"/>
    </row>
    <row r="12" spans="1:39" s="1" customFormat="1" ht="24" customHeight="1" thickBot="1">
      <c r="A12" s="46"/>
      <c r="B12" s="47"/>
      <c r="C12" s="47"/>
      <c r="D12" s="48"/>
      <c r="E12" s="53" t="str">
        <f>IF(F1=4,"※4/1、2、3は3月度のお申し込みになります。",IF(F1=5,"※5/1は4月度のお申し込みになります。",IF(F1=7,"※7/1、2、3は6月度のお申し込みになります。",IF(F1=8,"※8/1は7月度のお申し込みになります。",IF(F1=10,"※10/1、2、3は9月度のお申し込みになります。","")))))</f>
        <v>※8/1は7月度のお申し込みになります。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4"/>
      <c r="AL12" s="10"/>
    </row>
    <row r="13" spans="1:39" s="1" customFormat="1" ht="39.950000000000003" customHeight="1" thickTop="1">
      <c r="A13" s="26" t="s">
        <v>45</v>
      </c>
      <c r="B13" s="27"/>
      <c r="C13" s="27"/>
      <c r="D13" s="27"/>
      <c r="E13" s="27"/>
      <c r="F13" s="27"/>
      <c r="G13" s="27"/>
      <c r="H13" s="27"/>
      <c r="I13" s="27"/>
      <c r="J13" s="28"/>
      <c r="K13" s="28"/>
      <c r="L13" s="28"/>
      <c r="M13" s="28"/>
      <c r="N13" s="28"/>
      <c r="O13" s="28"/>
      <c r="P13" s="28"/>
      <c r="Q13" s="28"/>
      <c r="R13" s="29"/>
    </row>
    <row r="14" spans="1:39" s="1" customFormat="1" ht="39.950000000000003" customHeight="1">
      <c r="A14" s="30" t="s">
        <v>24</v>
      </c>
      <c r="B14" s="31"/>
      <c r="C14" s="31"/>
      <c r="D14" s="31"/>
      <c r="E14" s="31"/>
      <c r="F14" s="31"/>
      <c r="G14" s="31"/>
      <c r="H14" s="31"/>
      <c r="I14" s="31"/>
      <c r="J14" s="32"/>
      <c r="K14" s="32"/>
      <c r="L14" s="32"/>
      <c r="M14" s="32"/>
      <c r="N14" s="32"/>
      <c r="O14" s="32"/>
      <c r="P14" s="32"/>
      <c r="Q14" s="32"/>
      <c r="R14" s="33"/>
    </row>
    <row r="15" spans="1:39" s="1" customFormat="1" ht="39.950000000000003" customHeight="1">
      <c r="A15" s="30" t="s">
        <v>25</v>
      </c>
      <c r="B15" s="31"/>
      <c r="C15" s="31"/>
      <c r="D15" s="31"/>
      <c r="E15" s="31"/>
      <c r="F15" s="31"/>
      <c r="G15" s="31"/>
      <c r="H15" s="31"/>
      <c r="I15" s="31"/>
      <c r="J15" s="32"/>
      <c r="K15" s="32"/>
      <c r="L15" s="32"/>
      <c r="M15" s="32"/>
      <c r="N15" s="32"/>
      <c r="O15" s="32"/>
      <c r="P15" s="32"/>
      <c r="Q15" s="32"/>
      <c r="R15" s="33"/>
    </row>
    <row r="16" spans="1:39" s="1" customFormat="1" ht="39.950000000000003" customHeight="1">
      <c r="A16" s="34" t="s">
        <v>26</v>
      </c>
      <c r="B16" s="35"/>
      <c r="C16" s="35"/>
      <c r="D16" s="35"/>
      <c r="E16" s="35"/>
      <c r="F16" s="35"/>
      <c r="G16" s="35"/>
      <c r="H16" s="35"/>
      <c r="I16" s="35"/>
      <c r="J16" s="32"/>
      <c r="K16" s="32"/>
      <c r="L16" s="32"/>
      <c r="M16" s="32"/>
      <c r="N16" s="32"/>
      <c r="O16" s="32"/>
      <c r="P16" s="32"/>
      <c r="Q16" s="32"/>
      <c r="R16" s="33"/>
    </row>
    <row r="17" spans="1:20" s="1" customFormat="1" ht="39.950000000000003" customHeight="1" thickBot="1">
      <c r="A17" s="36" t="s">
        <v>27</v>
      </c>
      <c r="B17" s="37"/>
      <c r="C17" s="37"/>
      <c r="D17" s="37"/>
      <c r="E17" s="37"/>
      <c r="F17" s="37"/>
      <c r="G17" s="37"/>
      <c r="H17" s="37"/>
      <c r="I17" s="37"/>
      <c r="J17" s="38"/>
      <c r="K17" s="38"/>
      <c r="L17" s="38"/>
      <c r="M17" s="38"/>
      <c r="N17" s="38"/>
      <c r="O17" s="38"/>
      <c r="P17" s="38"/>
      <c r="Q17" s="38"/>
      <c r="R17" s="39"/>
    </row>
    <row r="18" spans="1:20" s="1" customFormat="1" ht="36" customHeight="1" thickTop="1">
      <c r="A18" s="40" t="s">
        <v>35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2"/>
    </row>
    <row r="19" spans="1:20" s="2" customFormat="1" ht="41.25" customHeight="1" thickBot="1">
      <c r="A19" s="23" t="s">
        <v>21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5"/>
      <c r="S19" s="8">
        <f>SUM(S18:S18)</f>
        <v>0</v>
      </c>
      <c r="T19" s="14"/>
    </row>
    <row r="20" spans="1:20" ht="19.5" thickTop="1"/>
  </sheetData>
  <sheetProtection algorithmName="SHA-512" hashValue="MpOu0tJDwlT6h8jT0j4nuT2x6AS+E7OhYahsfT53ZqDjXdYjL/l4FDaSjVNIh78sfYa4teEwe3a7F1qjwY2wCA==" saltValue="uqKVbB89uArZG57qBMEORA==" spinCount="100000" sheet="1" objects="1" scenarios="1"/>
  <mergeCells count="53">
    <mergeCell ref="A3:D3"/>
    <mergeCell ref="E3:I3"/>
    <mergeCell ref="J3:M3"/>
    <mergeCell ref="N3:R3"/>
    <mergeCell ref="G1:H1"/>
    <mergeCell ref="I1:R1"/>
    <mergeCell ref="A2:D2"/>
    <mergeCell ref="E2:O2"/>
    <mergeCell ref="P2:R2"/>
    <mergeCell ref="A1:E1"/>
    <mergeCell ref="A4:D4"/>
    <mergeCell ref="E4:I4"/>
    <mergeCell ref="J4:M4"/>
    <mergeCell ref="N4:R4"/>
    <mergeCell ref="A5:D5"/>
    <mergeCell ref="E5:I5"/>
    <mergeCell ref="J5:M5"/>
    <mergeCell ref="N5:R5"/>
    <mergeCell ref="W6:AF7"/>
    <mergeCell ref="A7:D8"/>
    <mergeCell ref="E7:I8"/>
    <mergeCell ref="J7:K8"/>
    <mergeCell ref="L7:M8"/>
    <mergeCell ref="N7:O7"/>
    <mergeCell ref="A10:D10"/>
    <mergeCell ref="E10:R10"/>
    <mergeCell ref="A6:D6"/>
    <mergeCell ref="E6:I6"/>
    <mergeCell ref="J6:M6"/>
    <mergeCell ref="N6:R6"/>
    <mergeCell ref="P7:R7"/>
    <mergeCell ref="N8:O8"/>
    <mergeCell ref="P8:R8"/>
    <mergeCell ref="A9:D9"/>
    <mergeCell ref="E9:R9"/>
    <mergeCell ref="A11:D12"/>
    <mergeCell ref="E11:F11"/>
    <mergeCell ref="H11:I11"/>
    <mergeCell ref="J11:K11"/>
    <mergeCell ref="L11:R11"/>
    <mergeCell ref="E12:R12"/>
    <mergeCell ref="A19:R19"/>
    <mergeCell ref="A13:I13"/>
    <mergeCell ref="J13:R13"/>
    <mergeCell ref="A14:I14"/>
    <mergeCell ref="J14:R14"/>
    <mergeCell ref="A15:I15"/>
    <mergeCell ref="J15:R15"/>
    <mergeCell ref="A16:I16"/>
    <mergeCell ref="J16:R16"/>
    <mergeCell ref="A17:I17"/>
    <mergeCell ref="J17:R17"/>
    <mergeCell ref="A18:R18"/>
  </mergeCells>
  <phoneticPr fontId="2"/>
  <conditionalFormatting sqref="H11:I11">
    <cfRule type="expression" dxfId="1" priority="1">
      <formula>MONTH($H$11)&gt;$F$1</formula>
    </cfRule>
  </conditionalFormatting>
  <dataValidations count="4">
    <dataValidation imeMode="on" allowBlank="1" showInputMessage="1" showErrorMessage="1" sqref="E3:I6 N3:R6 L7:M8 P8:R8" xr:uid="{49B6C959-2A2D-4FF3-A560-EEAA2C97A187}"/>
    <dataValidation allowBlank="1" showInputMessage="1" showErrorMessage="1" sqref="A19:R19" xr:uid="{94C7F7DE-C9D1-4B1E-999B-676BFB918CD0}"/>
    <dataValidation imeMode="off" allowBlank="1" showInputMessage="1" showErrorMessage="1" sqref="E9:R9" xr:uid="{16D62873-59A1-4AD1-8CD6-BCE2CDA21573}"/>
    <dataValidation imeMode="halfAlpha" allowBlank="1" showInputMessage="1" showErrorMessage="1" sqref="E10:R10" xr:uid="{44A9A469-938D-4A77-8B6E-82A00F9A159D}"/>
  </dataValidation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&amp;R&amp;"BIZ UDPゴシック,標準"&amp;16&amp;D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/>
    <pageSetUpPr fitToPage="1"/>
  </sheetPr>
  <dimension ref="A1:AM20"/>
  <sheetViews>
    <sheetView view="pageBreakPreview" zoomScale="85" zoomScaleNormal="84" zoomScaleSheetLayoutView="85" workbookViewId="0">
      <selection activeCell="E6" sqref="E6:I6"/>
    </sheetView>
  </sheetViews>
  <sheetFormatPr defaultColWidth="4.75" defaultRowHeight="18.75"/>
  <cols>
    <col min="1" max="18" width="5.25" customWidth="1"/>
    <col min="19" max="20" width="6.875" customWidth="1"/>
    <col min="21" max="21" width="7.625" customWidth="1"/>
    <col min="22" max="22" width="6.25" customWidth="1"/>
    <col min="23" max="23" width="7.25" bestFit="1" customWidth="1"/>
    <col min="24" max="24" width="4.75" customWidth="1"/>
    <col min="32" max="32" width="7.625" bestFit="1" customWidth="1"/>
    <col min="42" max="42" width="5.125" bestFit="1" customWidth="1"/>
  </cols>
  <sheetData>
    <row r="1" spans="1:39" s="2" customFormat="1" ht="33.75" customHeight="1" thickTop="1">
      <c r="A1" s="107"/>
      <c r="B1" s="108"/>
      <c r="C1" s="108"/>
      <c r="D1" s="108"/>
      <c r="E1" s="108"/>
      <c r="F1" s="18">
        <v>8</v>
      </c>
      <c r="G1" s="109" t="s">
        <v>30</v>
      </c>
      <c r="H1" s="109"/>
      <c r="I1" s="110" t="s">
        <v>22</v>
      </c>
      <c r="J1" s="110"/>
      <c r="K1" s="110"/>
      <c r="L1" s="110"/>
      <c r="M1" s="110"/>
      <c r="N1" s="110"/>
      <c r="O1" s="110"/>
      <c r="P1" s="110"/>
      <c r="Q1" s="110"/>
      <c r="R1" s="111"/>
      <c r="U1" s="15" t="str">
        <f>IF(F1="","←の空欄に実施希望月をご記入ください。","")</f>
        <v/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5"/>
      <c r="AI1" s="3"/>
      <c r="AJ1" s="3"/>
      <c r="AK1" s="3"/>
    </row>
    <row r="2" spans="1:39" s="1" customFormat="1" ht="36" customHeight="1">
      <c r="A2" s="79" t="s">
        <v>0</v>
      </c>
      <c r="B2" s="80"/>
      <c r="C2" s="80"/>
      <c r="D2" s="80"/>
      <c r="E2" s="81" t="str">
        <f>IF(F1&lt;8,"26","25")&amp;TEXT(F1,"00")&amp;E3&amp;"("&amp;N3&amp;")"</f>
        <v>2508本省支部(●●事務所)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0" t="s">
        <v>1</v>
      </c>
      <c r="Q2" s="80"/>
      <c r="R2" s="82"/>
      <c r="U2" s="19">
        <f>IF(F1=1,"11",IF(F1=2,"12",IF(F1="","",((F1))-2)))</f>
        <v>6</v>
      </c>
      <c r="V2" s="19" t="s">
        <v>18</v>
      </c>
      <c r="W2" s="19" t="str">
        <f>IF(U2=6,"16",IF(U2=8,"18",IF(U2=9,"16",IF(U2="11","17",IF(U2=2,"16",IF(U2=3,"16", IF(U2="","","15")))))))</f>
        <v>16</v>
      </c>
      <c r="X2" s="19" t="s">
        <v>19</v>
      </c>
      <c r="Y2" s="20" t="s">
        <v>20</v>
      </c>
      <c r="Z2" s="21"/>
      <c r="AA2" s="21"/>
      <c r="AB2" s="21"/>
      <c r="AC2" s="22"/>
      <c r="AD2" s="22"/>
      <c r="AE2" s="22"/>
      <c r="AF2" s="22"/>
      <c r="AG2" s="22"/>
      <c r="AH2" s="22"/>
    </row>
    <row r="3" spans="1:39" s="2" customFormat="1" ht="26.25" customHeight="1">
      <c r="A3" s="67" t="s">
        <v>2</v>
      </c>
      <c r="B3" s="66"/>
      <c r="C3" s="66"/>
      <c r="D3" s="66"/>
      <c r="E3" s="98" t="s">
        <v>39</v>
      </c>
      <c r="F3" s="98"/>
      <c r="G3" s="98"/>
      <c r="H3" s="98"/>
      <c r="I3" s="98"/>
      <c r="J3" s="66" t="s">
        <v>3</v>
      </c>
      <c r="K3" s="66"/>
      <c r="L3" s="66"/>
      <c r="M3" s="66"/>
      <c r="N3" s="105" t="s">
        <v>40</v>
      </c>
      <c r="O3" s="105"/>
      <c r="P3" s="105"/>
      <c r="Q3" s="105"/>
      <c r="R3" s="106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I3" s="3"/>
      <c r="AJ3" s="3"/>
      <c r="AK3" s="3"/>
    </row>
    <row r="4" spans="1:39" s="5" customFormat="1" ht="30" customHeight="1">
      <c r="A4" s="67" t="s">
        <v>14</v>
      </c>
      <c r="B4" s="66"/>
      <c r="C4" s="66"/>
      <c r="D4" s="66"/>
      <c r="E4" s="98" t="s">
        <v>41</v>
      </c>
      <c r="F4" s="98"/>
      <c r="G4" s="98"/>
      <c r="H4" s="98"/>
      <c r="I4" s="98"/>
      <c r="J4" s="66" t="s">
        <v>15</v>
      </c>
      <c r="K4" s="66"/>
      <c r="L4" s="66"/>
      <c r="M4" s="66"/>
      <c r="N4" s="98" t="s">
        <v>44</v>
      </c>
      <c r="O4" s="98"/>
      <c r="P4" s="98"/>
      <c r="Q4" s="98"/>
      <c r="R4" s="99"/>
      <c r="U4" s="4"/>
      <c r="V4" s="4"/>
      <c r="W4" s="4"/>
      <c r="X4" s="4"/>
      <c r="Y4" s="4"/>
      <c r="Z4" s="4"/>
      <c r="AA4" s="4"/>
      <c r="AB4" s="4"/>
      <c r="AD4" s="4"/>
      <c r="AE4" s="4"/>
      <c r="AF4" s="4"/>
      <c r="AG4" s="4"/>
      <c r="AH4" s="4"/>
      <c r="AI4" s="6"/>
      <c r="AJ4" s="7" t="s">
        <v>7</v>
      </c>
      <c r="AK4" s="6"/>
    </row>
    <row r="5" spans="1:39" s="5" customFormat="1" ht="37.5" customHeight="1">
      <c r="A5" s="67" t="s">
        <v>16</v>
      </c>
      <c r="B5" s="66"/>
      <c r="C5" s="66"/>
      <c r="D5" s="66"/>
      <c r="E5" s="98" t="s">
        <v>50</v>
      </c>
      <c r="F5" s="98"/>
      <c r="G5" s="98"/>
      <c r="H5" s="98"/>
      <c r="I5" s="98"/>
      <c r="J5" s="60" t="s">
        <v>4</v>
      </c>
      <c r="K5" s="60"/>
      <c r="L5" s="60"/>
      <c r="M5" s="60"/>
      <c r="N5" s="100" t="s">
        <v>52</v>
      </c>
      <c r="O5" s="100"/>
      <c r="P5" s="100"/>
      <c r="Q5" s="100"/>
      <c r="R5" s="101"/>
      <c r="U5" s="4"/>
      <c r="V5" s="4"/>
      <c r="W5" s="11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6"/>
      <c r="AJ5" s="7" t="s">
        <v>8</v>
      </c>
      <c r="AK5" s="6"/>
    </row>
    <row r="6" spans="1:39" s="5" customFormat="1" ht="33.75" customHeight="1">
      <c r="A6" s="59" t="s">
        <v>34</v>
      </c>
      <c r="B6" s="60"/>
      <c r="C6" s="60"/>
      <c r="D6" s="60"/>
      <c r="E6" s="102"/>
      <c r="F6" s="102"/>
      <c r="G6" s="102"/>
      <c r="H6" s="102"/>
      <c r="I6" s="102"/>
      <c r="J6" s="60" t="s">
        <v>5</v>
      </c>
      <c r="K6" s="60"/>
      <c r="L6" s="60"/>
      <c r="M6" s="60"/>
      <c r="N6" s="103"/>
      <c r="O6" s="103"/>
      <c r="P6" s="103"/>
      <c r="Q6" s="103"/>
      <c r="R6" s="104"/>
      <c r="U6" s="4"/>
      <c r="V6" s="4"/>
      <c r="W6" s="70"/>
      <c r="X6" s="71"/>
      <c r="Y6" s="71"/>
      <c r="Z6" s="71"/>
      <c r="AA6" s="71"/>
      <c r="AB6" s="71"/>
      <c r="AC6" s="71"/>
      <c r="AD6" s="71"/>
      <c r="AE6" s="71"/>
      <c r="AF6" s="71"/>
      <c r="AG6" s="4"/>
      <c r="AH6" s="4"/>
      <c r="AI6" s="6"/>
      <c r="AJ6" s="7" t="s">
        <v>9</v>
      </c>
      <c r="AK6" s="6"/>
    </row>
    <row r="7" spans="1:39" s="5" customFormat="1" ht="33" customHeight="1">
      <c r="A7" s="59" t="s">
        <v>32</v>
      </c>
      <c r="B7" s="60"/>
      <c r="C7" s="60"/>
      <c r="D7" s="60"/>
      <c r="E7" s="98" t="s">
        <v>33</v>
      </c>
      <c r="F7" s="98"/>
      <c r="G7" s="98"/>
      <c r="H7" s="98"/>
      <c r="I7" s="98"/>
      <c r="J7" s="60" t="s">
        <v>31</v>
      </c>
      <c r="K7" s="60"/>
      <c r="L7" s="98" t="s">
        <v>43</v>
      </c>
      <c r="M7" s="98"/>
      <c r="N7" s="66" t="s">
        <v>11</v>
      </c>
      <c r="O7" s="66"/>
      <c r="P7" s="98" t="s">
        <v>51</v>
      </c>
      <c r="Q7" s="98"/>
      <c r="R7" s="99"/>
      <c r="U7" s="4"/>
      <c r="V7" s="4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4"/>
      <c r="AH7" s="4"/>
      <c r="AI7" s="6"/>
      <c r="AJ7" s="7" t="s">
        <v>10</v>
      </c>
      <c r="AK7" s="6"/>
    </row>
    <row r="8" spans="1:39" s="5" customFormat="1" ht="33" customHeight="1">
      <c r="A8" s="59"/>
      <c r="B8" s="60"/>
      <c r="C8" s="60"/>
      <c r="D8" s="60"/>
      <c r="E8" s="98"/>
      <c r="F8" s="98"/>
      <c r="G8" s="98"/>
      <c r="H8" s="98"/>
      <c r="I8" s="98"/>
      <c r="J8" s="60"/>
      <c r="K8" s="60"/>
      <c r="L8" s="98"/>
      <c r="M8" s="98"/>
      <c r="N8" s="66" t="s">
        <v>6</v>
      </c>
      <c r="O8" s="66"/>
      <c r="P8" s="98" t="s">
        <v>42</v>
      </c>
      <c r="Q8" s="98"/>
      <c r="R8" s="99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/>
      <c r="AJ8" s="8" t="s">
        <v>12</v>
      </c>
      <c r="AK8" s="6"/>
    </row>
    <row r="9" spans="1:39" s="5" customFormat="1" ht="33" customHeight="1">
      <c r="A9" s="67" t="s">
        <v>13</v>
      </c>
      <c r="B9" s="66"/>
      <c r="C9" s="66"/>
      <c r="D9" s="66"/>
      <c r="E9" s="94" t="s">
        <v>17</v>
      </c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5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6"/>
      <c r="AJ9" s="8"/>
      <c r="AK9" s="6"/>
      <c r="AM9" s="9"/>
    </row>
    <row r="10" spans="1:39" s="1" customFormat="1" ht="39.950000000000003" customHeight="1">
      <c r="A10" s="55" t="str">
        <f>F1&amp;"月度 予定実施人数"</f>
        <v>8月度 予定実施人数</v>
      </c>
      <c r="B10" s="56"/>
      <c r="C10" s="56"/>
      <c r="D10" s="5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7"/>
      <c r="AL10" s="10"/>
    </row>
    <row r="11" spans="1:39" s="1" customFormat="1" ht="24" customHeight="1">
      <c r="A11" s="43" t="s">
        <v>36</v>
      </c>
      <c r="B11" s="44"/>
      <c r="C11" s="44"/>
      <c r="D11" s="45"/>
      <c r="E11" s="51" t="str">
        <f>IF(F1=1,"1/5",IF(F1=2,"2/2",IF(F1=3,"3/2",IF(F1=4,"4/6",IF(F1=5,"5/7",IF(F1=6,"6/1",IF(F1=7,"7/6",IF(F1=8,"8/4",IF(F1=9,"9/1",IF(F1=10,"10/6",IF(F1=11,"11/4",IF(F1=12,"12/1",""))))))))))))</f>
        <v>8/4</v>
      </c>
      <c r="F11" s="51"/>
      <c r="G11" s="17" t="s">
        <v>46</v>
      </c>
      <c r="H11" s="50" t="str">
        <f>IF(F1=1,"1/30",IF(F1=2,"2/27",IF(F1=3,"4/3",IF(F1=4,"5/1",IF(F1=5,"5/29",IF(F1=6,"7/3",IF(F1=7,"7/31",IF(F1=8,"8/29",IF(F1=9,"10/3",IF(F1=10,"10/31",IF(F1=11,"11/28",IF(F1=12,"12/26",""))))))))))))</f>
        <v>8/29</v>
      </c>
      <c r="I11" s="50"/>
      <c r="J11" s="51" t="s">
        <v>29</v>
      </c>
      <c r="K11" s="51"/>
      <c r="L11" s="50" t="str">
        <f>IF(F1=1,"と 1/12を除く)",IF(F1=2,"と2/11、23を除く)",IF(F1=3,"と 3/20を除く)",IF(F1=4,"と 4/29を除く)",IF(F1=7,"と 7/20を除く)",IF(F1=8,"と 8/11を除く)",IF(F1=9,"と 9/15、23を除く)",IF(F1=10,"と 10/13を除く)",IF(F1=11,"と 11/3、24を除く)","を除く)")))))))))</f>
        <v>と 8/11を除く)</v>
      </c>
      <c r="M11" s="50"/>
      <c r="N11" s="50"/>
      <c r="O11" s="50"/>
      <c r="P11" s="50"/>
      <c r="Q11" s="50"/>
      <c r="R11" s="52"/>
      <c r="AL11" s="10"/>
    </row>
    <row r="12" spans="1:39" s="1" customFormat="1" ht="24" customHeight="1" thickBot="1">
      <c r="A12" s="46"/>
      <c r="B12" s="47"/>
      <c r="C12" s="47"/>
      <c r="D12" s="48"/>
      <c r="E12" s="53" t="str">
        <f>IF(F1=4,"※4/1、2、3は3月度のお申し込みになります。",IF(F1=5,"※5/1は4月度のお申し込みになります。",IF(F1=7,"※7/1、2、3は6月度のお申し込みになります。",IF(F1=8,"※8/1は7月度のお申し込みになります。",IF(F1=10,"※10/1、2、3は9月度のお申し込みになります。","")))))</f>
        <v>※8/1は7月度のお申し込みになります。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4"/>
      <c r="AL12" s="10"/>
    </row>
    <row r="13" spans="1:39" s="1" customFormat="1" ht="39.950000000000003" customHeight="1" thickTop="1">
      <c r="A13" s="26" t="s">
        <v>23</v>
      </c>
      <c r="B13" s="27"/>
      <c r="C13" s="27"/>
      <c r="D13" s="27"/>
      <c r="E13" s="27"/>
      <c r="F13" s="27"/>
      <c r="G13" s="27"/>
      <c r="H13" s="27"/>
      <c r="I13" s="27"/>
      <c r="J13" s="88" t="s">
        <v>47</v>
      </c>
      <c r="K13" s="88"/>
      <c r="L13" s="88"/>
      <c r="M13" s="88"/>
      <c r="N13" s="88"/>
      <c r="O13" s="88"/>
      <c r="P13" s="88"/>
      <c r="Q13" s="88"/>
      <c r="R13" s="89"/>
    </row>
    <row r="14" spans="1:39" s="1" customFormat="1" ht="39.950000000000003" customHeight="1">
      <c r="A14" s="30" t="s">
        <v>24</v>
      </c>
      <c r="B14" s="31"/>
      <c r="C14" s="31"/>
      <c r="D14" s="31"/>
      <c r="E14" s="31"/>
      <c r="F14" s="31"/>
      <c r="G14" s="31"/>
      <c r="H14" s="31"/>
      <c r="I14" s="31"/>
      <c r="J14" s="90" t="s">
        <v>48</v>
      </c>
      <c r="K14" s="90"/>
      <c r="L14" s="90"/>
      <c r="M14" s="90"/>
      <c r="N14" s="90"/>
      <c r="O14" s="90"/>
      <c r="P14" s="90"/>
      <c r="Q14" s="90"/>
      <c r="R14" s="91"/>
    </row>
    <row r="15" spans="1:39" s="1" customFormat="1" ht="39.950000000000003" customHeight="1">
      <c r="A15" s="30" t="s">
        <v>25</v>
      </c>
      <c r="B15" s="31"/>
      <c r="C15" s="31"/>
      <c r="D15" s="31"/>
      <c r="E15" s="31"/>
      <c r="F15" s="31"/>
      <c r="G15" s="31"/>
      <c r="H15" s="31"/>
      <c r="I15" s="31"/>
      <c r="J15" s="90">
        <v>44150</v>
      </c>
      <c r="K15" s="90"/>
      <c r="L15" s="90"/>
      <c r="M15" s="90"/>
      <c r="N15" s="90"/>
      <c r="O15" s="90"/>
      <c r="P15" s="90"/>
      <c r="Q15" s="90"/>
      <c r="R15" s="91"/>
    </row>
    <row r="16" spans="1:39" s="1" customFormat="1" ht="39.950000000000003" customHeight="1">
      <c r="A16" s="34" t="s">
        <v>26</v>
      </c>
      <c r="B16" s="35"/>
      <c r="C16" s="35"/>
      <c r="D16" s="35"/>
      <c r="E16" s="35"/>
      <c r="F16" s="35"/>
      <c r="G16" s="35"/>
      <c r="H16" s="35"/>
      <c r="I16" s="35"/>
      <c r="J16" s="90" t="s">
        <v>38</v>
      </c>
      <c r="K16" s="90"/>
      <c r="L16" s="90"/>
      <c r="M16" s="90"/>
      <c r="N16" s="90"/>
      <c r="O16" s="90"/>
      <c r="P16" s="90"/>
      <c r="Q16" s="90"/>
      <c r="R16" s="91"/>
    </row>
    <row r="17" spans="1:20" s="1" customFormat="1" ht="39.950000000000003" customHeight="1" thickBot="1">
      <c r="A17" s="36" t="s">
        <v>27</v>
      </c>
      <c r="B17" s="37"/>
      <c r="C17" s="37"/>
      <c r="D17" s="37"/>
      <c r="E17" s="37"/>
      <c r="F17" s="37"/>
      <c r="G17" s="37"/>
      <c r="H17" s="37"/>
      <c r="I17" s="37"/>
      <c r="J17" s="92" t="s">
        <v>49</v>
      </c>
      <c r="K17" s="92"/>
      <c r="L17" s="92"/>
      <c r="M17" s="92"/>
      <c r="N17" s="92"/>
      <c r="O17" s="92"/>
      <c r="P17" s="92"/>
      <c r="Q17" s="92"/>
      <c r="R17" s="93"/>
    </row>
    <row r="18" spans="1:20" s="1" customFormat="1" ht="36" customHeight="1" thickTop="1">
      <c r="A18" s="40" t="s">
        <v>35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2"/>
    </row>
    <row r="19" spans="1:20" s="2" customFormat="1" ht="41.25" customHeight="1" thickBot="1">
      <c r="A19" s="85" t="s">
        <v>21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7"/>
      <c r="S19" s="8">
        <f>SUM(S18:S18)</f>
        <v>0</v>
      </c>
      <c r="T19" s="14"/>
    </row>
    <row r="20" spans="1:20" ht="19.5" thickTop="1"/>
  </sheetData>
  <sheetProtection algorithmName="SHA-512" hashValue="408QWvVVAr2mgf1VxrdjXuqa38hx94UDQmM71SYnSCXWeM/qEW+xIJw5/aRc02fK7B5fkSOYfYtG1z6v9XKbFQ==" saltValue="HMpAyGNT0hbcX7l2hamPpw==" spinCount="100000" sheet="1" objects="1" scenarios="1"/>
  <mergeCells count="53">
    <mergeCell ref="A1:E1"/>
    <mergeCell ref="G1:H1"/>
    <mergeCell ref="I1:R1"/>
    <mergeCell ref="A2:D2"/>
    <mergeCell ref="E2:O2"/>
    <mergeCell ref="P2:R2"/>
    <mergeCell ref="A3:D3"/>
    <mergeCell ref="E3:I3"/>
    <mergeCell ref="J3:M3"/>
    <mergeCell ref="N3:R3"/>
    <mergeCell ref="A4:D4"/>
    <mergeCell ref="E4:I4"/>
    <mergeCell ref="J4:M4"/>
    <mergeCell ref="N4:R4"/>
    <mergeCell ref="A5:D5"/>
    <mergeCell ref="E5:I5"/>
    <mergeCell ref="J5:M5"/>
    <mergeCell ref="N5:R5"/>
    <mergeCell ref="A6:D6"/>
    <mergeCell ref="E6:I6"/>
    <mergeCell ref="J6:M6"/>
    <mergeCell ref="N6:R6"/>
    <mergeCell ref="W6:AF7"/>
    <mergeCell ref="A7:D8"/>
    <mergeCell ref="E7:I8"/>
    <mergeCell ref="J7:K8"/>
    <mergeCell ref="L7:M8"/>
    <mergeCell ref="N7:O7"/>
    <mergeCell ref="P7:R7"/>
    <mergeCell ref="N8:O8"/>
    <mergeCell ref="P8:R8"/>
    <mergeCell ref="A9:D9"/>
    <mergeCell ref="E9:R9"/>
    <mergeCell ref="A10:D10"/>
    <mergeCell ref="E10:R10"/>
    <mergeCell ref="A11:D12"/>
    <mergeCell ref="E11:F11"/>
    <mergeCell ref="H11:I11"/>
    <mergeCell ref="J11:K11"/>
    <mergeCell ref="L11:R11"/>
    <mergeCell ref="E12:R12"/>
    <mergeCell ref="A19:R19"/>
    <mergeCell ref="A13:I13"/>
    <mergeCell ref="J13:R13"/>
    <mergeCell ref="A14:I14"/>
    <mergeCell ref="J14:R14"/>
    <mergeCell ref="A15:I15"/>
    <mergeCell ref="J15:R15"/>
    <mergeCell ref="A16:I16"/>
    <mergeCell ref="J16:R16"/>
    <mergeCell ref="A17:I17"/>
    <mergeCell ref="J17:R17"/>
    <mergeCell ref="A18:R18"/>
  </mergeCells>
  <phoneticPr fontId="2"/>
  <conditionalFormatting sqref="H11:I11">
    <cfRule type="expression" dxfId="0" priority="1">
      <formula>MONTH($H$11)&gt;$F$1</formula>
    </cfRule>
  </conditionalFormatting>
  <hyperlinks>
    <hyperlink ref="E9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84" orientation="portrait" r:id="rId2"/>
  <headerFooter>
    <oddHeader>&amp;R&amp;"BIZ UDPゴシック,標準"&amp;16&amp;D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"/>
  <sheetViews>
    <sheetView workbookViewId="0"/>
  </sheetViews>
  <sheetFormatPr defaultRowHeight="18.75"/>
  <cols>
    <col min="10" max="18" width="9" customWidth="1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申込書・入力用</vt:lpstr>
      <vt:lpstr>申込書・入力例</vt:lpstr>
      <vt:lpstr>希望月度毎にExcelファイルを分けてください</vt:lpstr>
      <vt:lpstr>申込書・入力用!Print_Area</vt:lpstr>
      <vt:lpstr>申込書・入力例!Print_Area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田中悠治</dc:creator>
  <cp:lastModifiedBy>windows@hcts.co.jp</cp:lastModifiedBy>
  <cp:lastPrinted>2023-10-13T02:26:17Z</cp:lastPrinted>
  <dcterms:created xsi:type="dcterms:W3CDTF">2015-06-05T18:19:34Z</dcterms:created>
  <dcterms:modified xsi:type="dcterms:W3CDTF">2025-05-15T02:38:06Z</dcterms:modified>
</cp:coreProperties>
</file>